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structions" sheetId="1" state="visible" r:id="rId1"/>
    <sheet xmlns:r="http://schemas.openxmlformats.org/officeDocument/2006/relationships" name="Checklist" sheetId="2" state="visible" r:id="rId2"/>
    <sheet xmlns:r="http://schemas.openxmlformats.org/officeDocument/2006/relationships" name="Summary" sheetId="3" state="visible" r:id="rId3"/>
  </sheets>
  <definedNames/>
  <calcPr calcId="124519" fullCalcOnLoad="1"/>
</workbook>
</file>

<file path=xl/styles.xml><?xml version="1.0" encoding="utf-8"?>
<styleSheet xmlns="http://schemas.openxmlformats.org/spreadsheetml/2006/main">
  <numFmts count="0"/>
  <fonts count="16">
    <font>
      <name val="Calibri"/>
      <family val="2"/>
      <color theme="1"/>
      <sz val="11"/>
      <scheme val="minor"/>
    </font>
    <font>
      <b val="1"/>
      <color rgb="00111827"/>
      <sz val="16"/>
    </font>
    <font>
      <color rgb="006B7280"/>
      <sz val="11"/>
    </font>
    <font>
      <color rgb="00111827"/>
      <sz val="11"/>
    </font>
    <font>
      <b val="1"/>
      <color rgb="00F60385"/>
      <sz val="12"/>
    </font>
    <font>
      <b val="1"/>
      <color rgb="00FFFFFF"/>
      <sz val="15"/>
    </font>
    <font>
      <b val="1"/>
      <color rgb="00111827"/>
    </font>
    <font>
      <color rgb="006B7280"/>
    </font>
    <font>
      <b val="1"/>
      <color rgb="00FFFFFF"/>
      <sz val="11"/>
    </font>
    <font>
      <b val="1"/>
      <color rgb="00111827"/>
      <sz val="11"/>
    </font>
    <font>
      <b val="1"/>
      <i val="1"/>
      <color rgb="006B7280"/>
      <sz val="10"/>
    </font>
    <font>
      <b val="1"/>
      <color rgb="00F60385"/>
    </font>
    <font>
      <i val="1"/>
      <color rgb="006B7280"/>
      <sz val="9"/>
    </font>
    <font>
      <b val="1"/>
    </font>
    <font>
      <b val="1"/>
      <color rgb="00111827"/>
      <sz val="12"/>
    </font>
    <font>
      <color rgb="006B7280"/>
      <sz val="10"/>
    </font>
  </fonts>
  <fills count="4">
    <fill>
      <patternFill/>
    </fill>
    <fill>
      <patternFill patternType="gray125"/>
    </fill>
    <fill>
      <patternFill patternType="solid">
        <fgColor rgb="0011021D"/>
      </patternFill>
    </fill>
    <fill>
      <patternFill patternType="solid">
        <fgColor rgb="00F3E8FF"/>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27">
    <xf numFmtId="0" fontId="0" fillId="0" borderId="0" pivotButton="0" quotePrefix="0" xfId="0"/>
    <xf numFmtId="0" fontId="1" fillId="0" borderId="0" applyAlignment="1" pivotButton="0" quotePrefix="0" xfId="0">
      <alignment vertical="top" wrapText="1"/>
    </xf>
    <xf numFmtId="0" fontId="2" fillId="0" borderId="0" applyAlignment="1" pivotButton="0" quotePrefix="0" xfId="0">
      <alignment vertical="top" wrapText="1"/>
    </xf>
    <xf numFmtId="0" fontId="3" fillId="0" borderId="0" applyAlignment="1" pivotButton="0" quotePrefix="0" xfId="0">
      <alignment vertical="top" wrapText="1"/>
    </xf>
    <xf numFmtId="0" fontId="4" fillId="0" borderId="0" applyAlignment="1" pivotButton="0" quotePrefix="0" xfId="0">
      <alignment vertical="top" wrapText="1"/>
    </xf>
    <xf numFmtId="0" fontId="5" fillId="2" borderId="0" applyAlignment="1" pivotButton="0" quotePrefix="0" xfId="0">
      <alignment vertical="center" indent="1"/>
    </xf>
    <xf numFmtId="0" fontId="6" fillId="0" borderId="0" pivotButton="0" quotePrefix="0" xfId="0"/>
    <xf numFmtId="0" fontId="7" fillId="0" borderId="0" pivotButton="0" quotePrefix="0" xfId="0"/>
    <xf numFmtId="0" fontId="8" fillId="2" borderId="1" applyAlignment="1" pivotButton="0" quotePrefix="0" xfId="0">
      <alignment horizontal="center" vertical="center"/>
    </xf>
    <xf numFmtId="0" fontId="8" fillId="2" borderId="1" applyAlignment="1" pivotButton="0" quotePrefix="0" xfId="0">
      <alignment vertical="center"/>
    </xf>
    <xf numFmtId="0" fontId="9" fillId="3" borderId="0" applyAlignment="1" pivotButton="0" quotePrefix="0" xfId="0">
      <alignment vertical="center" indent="1"/>
    </xf>
    <xf numFmtId="0" fontId="0" fillId="0" borderId="1" applyAlignment="1" pivotButton="0" quotePrefix="0" xfId="0">
      <alignment horizontal="center" vertical="center"/>
    </xf>
    <xf numFmtId="0" fontId="0" fillId="0" borderId="1" applyAlignment="1" pivotButton="0" quotePrefix="0" xfId="0">
      <alignment vertical="top" wrapText="1"/>
    </xf>
    <xf numFmtId="0" fontId="10" fillId="0" borderId="0" applyAlignment="1" pivotButton="0" quotePrefix="0" xfId="0">
      <alignment horizontal="right"/>
    </xf>
    <xf numFmtId="0" fontId="11" fillId="0" borderId="1" applyAlignment="1" pivotButton="0" quotePrefix="0" xfId="0">
      <alignment horizontal="center" vertical="center"/>
    </xf>
    <xf numFmtId="0" fontId="12" fillId="0" borderId="0" pivotButton="0" quotePrefix="0" xfId="0"/>
    <xf numFmtId="0" fontId="0" fillId="0" borderId="1" pivotButton="0" quotePrefix="0" xfId="0"/>
    <xf numFmtId="0" fontId="13" fillId="0" borderId="1" applyAlignment="1" pivotButton="0" quotePrefix="0" xfId="0">
      <alignment horizontal="center" vertical="center"/>
    </xf>
    <xf numFmtId="0" fontId="6" fillId="0" borderId="1" pivotButton="0" quotePrefix="0" xfId="0"/>
    <xf numFmtId="0" fontId="6" fillId="0" borderId="1" applyAlignment="1" pivotButton="0" quotePrefix="0" xfId="0">
      <alignment horizontal="center" vertical="center"/>
    </xf>
    <xf numFmtId="0" fontId="4" fillId="0" borderId="1" applyAlignment="1" pivotButton="0" quotePrefix="0" xfId="0">
      <alignment horizontal="center" vertical="center"/>
    </xf>
    <xf numFmtId="9" fontId="4" fillId="0" borderId="1" applyAlignment="1" pivotButton="0" quotePrefix="0" xfId="0">
      <alignment horizontal="center" vertical="center"/>
    </xf>
    <xf numFmtId="0" fontId="14" fillId="3" borderId="0" applyAlignment="1" pivotButton="0" quotePrefix="0" xfId="0">
      <alignment vertical="center" indent="1"/>
    </xf>
    <xf numFmtId="0" fontId="15" fillId="0" borderId="0" pivotButton="0" quotePrefix="0" xfId="0"/>
    <xf numFmtId="0" fontId="0" fillId="0" borderId="0" applyAlignment="1" pivotButton="0" quotePrefix="0" xfId="0">
      <alignment horizontal="center" vertical="center"/>
    </xf>
    <xf numFmtId="0" fontId="7" fillId="0" borderId="1" pivotButton="0" quotePrefix="0" xfId="0"/>
    <xf numFmtId="0" fontId="12" fillId="0" borderId="0" applyAlignment="1" pivotButton="0" quotePrefix="0" xfId="0">
      <alignment vertical="top" wrapText="1"/>
    </xf>
  </cellXfs>
  <cellStyles count="1">
    <cellStyle name="Normal" xfId="0" builtinId="0" hidden="0"/>
  </cellStyles>
  <dxfs count="4">
    <dxf>
      <font>
        <b val="1"/>
        <color rgb="0015803D"/>
      </font>
      <fill>
        <patternFill patternType="solid">
          <fgColor rgb="00DCFCE7"/>
        </patternFill>
      </fill>
    </dxf>
    <dxf>
      <font>
        <b val="1"/>
        <color rgb="00B45309"/>
      </font>
      <fill>
        <patternFill patternType="solid">
          <fgColor rgb="00FEF3C7"/>
        </patternFill>
      </fill>
    </dxf>
    <dxf>
      <font>
        <b val="1"/>
        <color rgb="00B91C1C"/>
      </font>
      <fill>
        <patternFill patternType="solid">
          <fgColor rgb="00FEE2E2"/>
        </patternFill>
      </fill>
    </dxf>
    <dxf>
      <font>
        <b val="1"/>
        <color rgb="00374151"/>
      </font>
      <fill>
        <patternFill patternType="solid">
          <fgColor rgb="00E5E7EB"/>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1:B19"/>
  <sheetViews>
    <sheetView showGridLines="0" workbookViewId="0">
      <selection activeCell="A1" sqref="A1"/>
    </sheetView>
  </sheetViews>
  <sheetFormatPr baseColWidth="8" defaultRowHeight="15"/>
  <cols>
    <col width="4" customWidth="1" min="1" max="1"/>
    <col width="100" customWidth="1" min="2" max="2"/>
  </cols>
  <sheetData>
    <row r="1">
      <c r="B1" s="1" t="inlineStr">
        <is>
          <t>AI Risk Assessment Checklist</t>
        </is>
      </c>
    </row>
    <row r="2">
      <c r="B2" s="2" t="inlineStr">
        <is>
          <t>Provided free by Aona AI (aona.ai). 53 assessment items across 7 sections to rate your organisation's AI risk posture.</t>
        </is>
      </c>
    </row>
    <row r="3">
      <c r="B3" s="3" t="inlineStr"/>
    </row>
    <row r="4">
      <c r="B4" s="4" t="inlineStr">
        <is>
          <t>How to use this workbook</t>
        </is>
      </c>
    </row>
    <row r="5">
      <c r="B5" s="3" t="inlineStr">
        <is>
          <t>1. Fill in the organisation, assessor, date and system fields at the top of the Checklist sheet.</t>
        </is>
      </c>
    </row>
    <row r="6">
      <c r="B6" s="3" t="inlineStr">
        <is>
          <t>2. Rate each of the 53 items from the dropdown: Yes (compliant), Partial, No (non-compliant), or N/A (not applicable).</t>
        </is>
      </c>
    </row>
    <row r="7">
      <c r="B7" s="3" t="inlineStr">
        <is>
          <t>3. Record notes for any item rated Partial or No, including a remediation plan and timeline.</t>
        </is>
      </c>
    </row>
    <row r="8">
      <c r="B8" s="3" t="inlineStr">
        <is>
          <t>4. The Summary sheet calculates per-section scores, the overall score out of 53 and your risk level automatically.</t>
        </is>
      </c>
    </row>
    <row r="9">
      <c r="B9" s="3" t="inlineStr"/>
    </row>
    <row r="10">
      <c r="B10" s="4" t="inlineStr">
        <is>
          <t>Scoring</t>
        </is>
      </c>
    </row>
    <row r="11">
      <c r="B11" s="3" t="inlineStr">
        <is>
          <t>Only items rated Yes count towards the score, matching the source template. Partial and No score zero. Items rated N/A still count in the denominator, so mark generous N/A ratings with care.</t>
        </is>
      </c>
    </row>
    <row r="12">
      <c r="B12" s="3" t="inlineStr"/>
    </row>
    <row r="13">
      <c r="B13" s="4" t="inlineStr">
        <is>
          <t>Risk level guide (overall score out of 53)</t>
        </is>
      </c>
    </row>
    <row r="14">
      <c r="B14" s="3" t="inlineStr">
        <is>
          <t>43 to 53 (80%+): Low risk. Strong AI governance posture.</t>
        </is>
      </c>
    </row>
    <row r="15">
      <c r="B15" s="3" t="inlineStr">
        <is>
          <t>32 to 42 (60 to 79%): Medium risk. Improvements needed in specific areas.</t>
        </is>
      </c>
    </row>
    <row r="16">
      <c r="B16" s="3" t="inlineStr">
        <is>
          <t>21 to 31 (40 to 59%): High risk. Significant gaps requiring urgent attention.</t>
        </is>
      </c>
    </row>
    <row r="17">
      <c r="B17" s="3" t="inlineStr">
        <is>
          <t>0 to 20 (under 40%): Critical risk. Fundamental AI governance framework needed.</t>
        </is>
      </c>
    </row>
    <row r="18">
      <c r="B18" s="3" t="inlineStr"/>
    </row>
    <row r="19">
      <c r="B19" s="3" t="inlineStr">
        <is>
          <t>This workbook mirrors the AI Risk Assessment Checklist template at aona.ai/resources/templates/. Customise to your industry and regulatory requirements.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83"/>
  <sheetViews>
    <sheetView showGridLines="0" workbookViewId="0">
      <pane ySplit="8" topLeftCell="A9" activePane="bottomLeft" state="frozen"/>
      <selection pane="bottomLeft" activeCell="A1" sqref="A1"/>
    </sheetView>
  </sheetViews>
  <sheetFormatPr baseColWidth="8" defaultRowHeight="15"/>
  <cols>
    <col width="7" customWidth="1" min="1" max="1"/>
    <col width="70" customWidth="1" min="2" max="2"/>
    <col width="11" customWidth="1" min="3" max="3"/>
    <col width="48" customWidth="1" min="4" max="4"/>
  </cols>
  <sheetData>
    <row r="1" ht="30" customHeight="1">
      <c r="A1" s="5" t="inlineStr">
        <is>
          <t>AI Risk Assessment Checklist</t>
        </is>
      </c>
    </row>
    <row r="3">
      <c r="A3" s="6" t="inlineStr">
        <is>
          <t>Organisation</t>
        </is>
      </c>
      <c r="C3" s="7" t="inlineStr">
        <is>
          <t>[ORGANISATION NAME]</t>
        </is>
      </c>
    </row>
    <row r="4">
      <c r="A4" s="6" t="inlineStr">
        <is>
          <t>Assessor</t>
        </is>
      </c>
      <c r="C4" s="7" t="inlineStr">
        <is>
          <t>[NAME / ROLE]</t>
        </is>
      </c>
    </row>
    <row r="5">
      <c r="A5" s="6" t="inlineStr">
        <is>
          <t>Date</t>
        </is>
      </c>
      <c r="C5" s="7" t="inlineStr">
        <is>
          <t>[DATE]</t>
        </is>
      </c>
    </row>
    <row r="6">
      <c r="A6" s="6" t="inlineStr">
        <is>
          <t>AI tool / system assessed</t>
        </is>
      </c>
      <c r="C6" s="7" t="inlineStr">
        <is>
          <t>[TOOL NAME]</t>
        </is>
      </c>
    </row>
    <row r="8">
      <c r="A8" s="8" t="inlineStr">
        <is>
          <t>Ref</t>
        </is>
      </c>
      <c r="B8" s="9" t="inlineStr">
        <is>
          <t>Assessment item</t>
        </is>
      </c>
      <c r="C8" s="8" t="inlineStr">
        <is>
          <t>Rating</t>
        </is>
      </c>
      <c r="D8" s="8" t="inlineStr">
        <is>
          <t>Notes / remediation plan</t>
        </is>
      </c>
    </row>
    <row r="9" ht="22" customHeight="1">
      <c r="A9" s="10" t="inlineStr">
        <is>
          <t>Section 1: Data Security and Privacy</t>
        </is>
      </c>
    </row>
    <row r="10">
      <c r="A10" s="11" t="inlineStr">
        <is>
          <t>1.1</t>
        </is>
      </c>
      <c r="B10" s="12" t="inlineStr">
        <is>
          <t>Data classification policy covers AI tool inputs and outputs</t>
        </is>
      </c>
      <c r="C10" s="11" t="n"/>
      <c r="D10" s="12" t="n"/>
    </row>
    <row r="11">
      <c r="A11" s="11" t="inlineStr">
        <is>
          <t>1.2</t>
        </is>
      </c>
      <c r="B11" s="12" t="inlineStr">
        <is>
          <t>Sensitive data types that must NOT be entered into AI tools are clearly defined</t>
        </is>
      </c>
      <c r="C11" s="11" t="n"/>
      <c r="D11" s="12" t="n"/>
    </row>
    <row r="12">
      <c r="A12" s="11" t="inlineStr">
        <is>
          <t>1.3</t>
        </is>
      </c>
      <c r="B12" s="12" t="inlineStr">
        <is>
          <t>Data Loss Prevention (DLP) controls are in place for AI tool interactions</t>
        </is>
      </c>
      <c r="C12" s="11" t="n"/>
      <c r="D12" s="12" t="n"/>
    </row>
    <row r="13">
      <c r="A13" s="11" t="inlineStr">
        <is>
          <t>1.4</t>
        </is>
      </c>
      <c r="B13" s="12" t="inlineStr">
        <is>
          <t>AI tool data retention policies have been reviewed and documented</t>
        </is>
      </c>
      <c r="C13" s="11" t="n"/>
      <c r="D13" s="12" t="n"/>
    </row>
    <row r="14">
      <c r="A14" s="11" t="inlineStr">
        <is>
          <t>1.5</t>
        </is>
      </c>
      <c r="B14" s="12" t="inlineStr">
        <is>
          <t>Data residency requirements are met (data stays in required jurisdictions)</t>
        </is>
      </c>
      <c r="C14" s="11" t="n"/>
      <c r="D14" s="12" t="n"/>
    </row>
    <row r="15">
      <c r="A15" s="11" t="inlineStr">
        <is>
          <t>1.6</t>
        </is>
      </c>
      <c r="B15" s="12" t="inlineStr">
        <is>
          <t>Encryption in transit (TLS 1.2+) is verified for all AI tool communications</t>
        </is>
      </c>
      <c r="C15" s="11" t="n"/>
      <c r="D15" s="12" t="n"/>
    </row>
    <row r="16">
      <c r="A16" s="11" t="inlineStr">
        <is>
          <t>1.7</t>
        </is>
      </c>
      <c r="B16" s="12" t="inlineStr">
        <is>
          <t>Encryption at rest is confirmed for stored AI interactions</t>
        </is>
      </c>
      <c r="C16" s="11" t="n"/>
      <c r="D16" s="12" t="n"/>
    </row>
    <row r="17">
      <c r="A17" s="11" t="inlineStr">
        <is>
          <t>1.8</t>
        </is>
      </c>
      <c r="B17" s="12" t="inlineStr">
        <is>
          <t>AI vendor data processing agreements (DPAs) are in place</t>
        </is>
      </c>
      <c r="C17" s="11" t="n"/>
      <c r="D17" s="12" t="n"/>
    </row>
    <row r="18">
      <c r="A18" s="11" t="inlineStr">
        <is>
          <t>1.9</t>
        </is>
      </c>
      <c r="B18" s="12" t="inlineStr">
        <is>
          <t>Right to data deletion from AI vendor is established and tested</t>
        </is>
      </c>
      <c r="C18" s="11" t="n"/>
      <c r="D18" s="12" t="n"/>
    </row>
    <row r="19">
      <c r="A19" s="11" t="inlineStr">
        <is>
          <t>1.10</t>
        </is>
      </c>
      <c r="B19" s="12" t="inlineStr">
        <is>
          <t>Training data opt-out is configured where available</t>
        </is>
      </c>
      <c r="C19" s="11" t="n"/>
      <c r="D19" s="12" t="n"/>
    </row>
    <row r="20">
      <c r="B20" s="13" t="inlineStr">
        <is>
          <t>Section score (items rated Yes, out of 10)</t>
        </is>
      </c>
      <c r="C20" s="14">
        <f>COUNTIF(C10:C19,"Yes")&amp;" / 10"</f>
        <v/>
      </c>
    </row>
    <row r="22" ht="22" customHeight="1">
      <c r="A22" s="10" t="inlineStr">
        <is>
          <t>Section 2: Access Control and Authentication</t>
        </is>
      </c>
    </row>
    <row r="23">
      <c r="A23" s="11" t="inlineStr">
        <is>
          <t>2.1</t>
        </is>
      </c>
      <c r="B23" s="12" t="inlineStr">
        <is>
          <t>AI tool access requires company SSO authentication</t>
        </is>
      </c>
      <c r="C23" s="11" t="n"/>
      <c r="D23" s="12" t="n"/>
    </row>
    <row r="24">
      <c r="A24" s="11" t="inlineStr">
        <is>
          <t>2.2</t>
        </is>
      </c>
      <c r="B24" s="12" t="inlineStr">
        <is>
          <t>Multi-factor authentication is enabled for AI tool accounts</t>
        </is>
      </c>
      <c r="C24" s="11" t="n"/>
      <c r="D24" s="12" t="n"/>
    </row>
    <row r="25">
      <c r="A25" s="11" t="inlineStr">
        <is>
          <t>2.3</t>
        </is>
      </c>
      <c r="B25" s="12" t="inlineStr">
        <is>
          <t>Role-based access controls limit AI tool features by user role</t>
        </is>
      </c>
      <c r="C25" s="11" t="n"/>
      <c r="D25" s="12" t="n"/>
    </row>
    <row r="26">
      <c r="A26" s="11" t="inlineStr">
        <is>
          <t>2.4</t>
        </is>
      </c>
      <c r="B26" s="12" t="inlineStr">
        <is>
          <t>AI tool accounts use individual (not shared) credentials</t>
        </is>
      </c>
      <c r="C26" s="11" t="n"/>
      <c r="D26" s="12" t="n"/>
    </row>
    <row r="27">
      <c r="A27" s="11" t="inlineStr">
        <is>
          <t>2.5</t>
        </is>
      </c>
      <c r="B27" s="12" t="inlineStr">
        <is>
          <t>Access provisioning and deprovisioning processes are documented</t>
        </is>
      </c>
      <c r="C27" s="11" t="n"/>
      <c r="D27" s="12" t="n"/>
    </row>
    <row r="28">
      <c r="A28" s="11" t="inlineStr">
        <is>
          <t>2.6</t>
        </is>
      </c>
      <c r="B28" s="12" t="inlineStr">
        <is>
          <t>Privileged AI tool access (admin, API keys) is restricted and audited</t>
        </is>
      </c>
      <c r="C28" s="11" t="n"/>
      <c r="D28" s="12" t="n"/>
    </row>
    <row r="29">
      <c r="A29" s="11" t="inlineStr">
        <is>
          <t>2.7</t>
        </is>
      </c>
      <c r="B29" s="12" t="inlineStr">
        <is>
          <t>Third-party/contractor AI tool access is separately controlled</t>
        </is>
      </c>
      <c r="C29" s="11" t="n"/>
      <c r="D29" s="12" t="n"/>
    </row>
    <row r="30">
      <c r="A30" s="11" t="inlineStr">
        <is>
          <t>2.8</t>
        </is>
      </c>
      <c r="B30" s="12" t="inlineStr">
        <is>
          <t>API key rotation schedule is defined and followed</t>
        </is>
      </c>
      <c r="C30" s="11" t="n"/>
      <c r="D30" s="12" t="n"/>
    </row>
    <row r="31">
      <c r="B31" s="13" t="inlineStr">
        <is>
          <t>Section score (items rated Yes, out of 8)</t>
        </is>
      </c>
      <c r="C31" s="14">
        <f>COUNTIF(C23:C30,"Yes")&amp;" / 8"</f>
        <v/>
      </c>
    </row>
    <row r="33" ht="22" customHeight="1">
      <c r="A33" s="10" t="inlineStr">
        <is>
          <t>Section 3: Shadow AI Discovery</t>
        </is>
      </c>
    </row>
    <row r="34">
      <c r="A34" s="11" t="inlineStr">
        <is>
          <t>3.1</t>
        </is>
      </c>
      <c r="B34" s="12" t="inlineStr">
        <is>
          <t>Inventory of all AI tools used across the organisation exists</t>
        </is>
      </c>
      <c r="C34" s="11" t="n"/>
      <c r="D34" s="12" t="n"/>
    </row>
    <row r="35">
      <c r="A35" s="11" t="inlineStr">
        <is>
          <t>3.2</t>
        </is>
      </c>
      <c r="B35" s="12" t="inlineStr">
        <is>
          <t>Network monitoring detects unauthorised AI tool access</t>
        </is>
      </c>
      <c r="C35" s="11" t="n"/>
      <c r="D35" s="12" t="n"/>
    </row>
    <row r="36">
      <c r="A36" s="11" t="inlineStr">
        <is>
          <t>3.3</t>
        </is>
      </c>
      <c r="B36" s="12" t="inlineStr">
        <is>
          <t>Browser/endpoint monitoring identifies AI tool usage</t>
        </is>
      </c>
      <c r="C36" s="11" t="n"/>
      <c r="D36" s="12" t="n"/>
    </row>
    <row r="37">
      <c r="A37" s="11" t="inlineStr">
        <is>
          <t>3.4</t>
        </is>
      </c>
      <c r="B37" s="12" t="inlineStr">
        <is>
          <t>Process for employees to report/request new AI tools exists</t>
        </is>
      </c>
      <c r="C37" s="11" t="n"/>
      <c r="D37" s="12" t="n"/>
    </row>
    <row r="38">
      <c r="A38" s="11" t="inlineStr">
        <is>
          <t>3.5</t>
        </is>
      </c>
      <c r="B38" s="12" t="inlineStr">
        <is>
          <t>Regular audits of AI tool usage are conducted</t>
        </is>
      </c>
      <c r="C38" s="11" t="n"/>
      <c r="D38" s="12" t="n"/>
    </row>
    <row r="39">
      <c r="A39" s="11" t="inlineStr">
        <is>
          <t>3.6</t>
        </is>
      </c>
      <c r="B39" s="12" t="inlineStr">
        <is>
          <t>Shadow AI detection covers remote/BYOD devices</t>
        </is>
      </c>
      <c r="C39" s="11" t="n"/>
      <c r="D39" s="12" t="n"/>
    </row>
    <row r="40">
      <c r="A40" s="11" t="inlineStr">
        <is>
          <t>3.7</t>
        </is>
      </c>
      <c r="B40" s="12" t="inlineStr">
        <is>
          <t>AI tool usage metrics are reported to management</t>
        </is>
      </c>
      <c r="C40" s="11" t="n"/>
      <c r="D40" s="12" t="n"/>
    </row>
    <row r="41">
      <c r="B41" s="13" t="inlineStr">
        <is>
          <t>Section score (items rated Yes, out of 7)</t>
        </is>
      </c>
      <c r="C41" s="14">
        <f>COUNTIF(C34:C40,"Yes")&amp;" / 7"</f>
        <v/>
      </c>
    </row>
    <row r="43" ht="22" customHeight="1">
      <c r="A43" s="10" t="inlineStr">
        <is>
          <t>Section 4: Governance and Policy</t>
        </is>
      </c>
    </row>
    <row r="44">
      <c r="A44" s="11" t="inlineStr">
        <is>
          <t>4.1</t>
        </is>
      </c>
      <c r="B44" s="12" t="inlineStr">
        <is>
          <t>AI acceptable use policy is published and communicated</t>
        </is>
      </c>
      <c r="C44" s="11" t="n"/>
      <c r="D44" s="12" t="n"/>
    </row>
    <row r="45">
      <c r="A45" s="11" t="inlineStr">
        <is>
          <t>4.2</t>
        </is>
      </c>
      <c r="B45" s="12" t="inlineStr">
        <is>
          <t>AI governance committee or responsible party is designated</t>
        </is>
      </c>
      <c r="C45" s="11" t="n"/>
      <c r="D45" s="12" t="n"/>
    </row>
    <row r="46">
      <c r="A46" s="11" t="inlineStr">
        <is>
          <t>4.3</t>
        </is>
      </c>
      <c r="B46" s="12" t="inlineStr">
        <is>
          <t>AI tool approval process is defined and followed</t>
        </is>
      </c>
      <c r="C46" s="11" t="n"/>
      <c r="D46" s="12" t="n"/>
    </row>
    <row r="47">
      <c r="A47" s="11" t="inlineStr">
        <is>
          <t>4.4</t>
        </is>
      </c>
      <c r="B47" s="12" t="inlineStr">
        <is>
          <t>AI risk assessment is conducted before new tool deployment</t>
        </is>
      </c>
      <c r="C47" s="11" t="n"/>
      <c r="D47" s="12" t="n"/>
    </row>
    <row r="48">
      <c r="A48" s="11" t="inlineStr">
        <is>
          <t>4.5</t>
        </is>
      </c>
      <c r="B48" s="12" t="inlineStr">
        <is>
          <t>AI ethics guidelines are established</t>
        </is>
      </c>
      <c r="C48" s="11" t="n"/>
      <c r="D48" s="12" t="n"/>
    </row>
    <row r="49">
      <c r="A49" s="11" t="inlineStr">
        <is>
          <t>4.6</t>
        </is>
      </c>
      <c r="B49" s="12" t="inlineStr">
        <is>
          <t>AI-related incident response procedures are documented</t>
        </is>
      </c>
      <c r="C49" s="11" t="n"/>
      <c r="D49" s="12" t="n"/>
    </row>
    <row r="50">
      <c r="A50" s="11" t="inlineStr">
        <is>
          <t>4.7</t>
        </is>
      </c>
      <c r="B50" s="12" t="inlineStr">
        <is>
          <t>Regulatory compliance requirements for AI are mapped</t>
        </is>
      </c>
      <c r="C50" s="11" t="n"/>
      <c r="D50" s="12" t="n"/>
    </row>
    <row r="51">
      <c r="A51" s="11" t="inlineStr">
        <is>
          <t>4.8</t>
        </is>
      </c>
      <c r="B51" s="12" t="inlineStr">
        <is>
          <t>AI policy review schedule is established (at least annual)</t>
        </is>
      </c>
      <c r="C51" s="11" t="n"/>
      <c r="D51" s="12" t="n"/>
    </row>
    <row r="52">
      <c r="B52" s="13" t="inlineStr">
        <is>
          <t>Section score (items rated Yes, out of 8)</t>
        </is>
      </c>
      <c r="C52" s="14">
        <f>COUNTIF(C44:C51,"Yes")&amp;" / 8"</f>
        <v/>
      </c>
    </row>
    <row r="54" ht="22" customHeight="1">
      <c r="A54" s="10" t="inlineStr">
        <is>
          <t>Section 5: Vendor Risk Management</t>
        </is>
      </c>
    </row>
    <row r="55">
      <c r="A55" s="11" t="inlineStr">
        <is>
          <t>5.1</t>
        </is>
      </c>
      <c r="B55" s="12" t="inlineStr">
        <is>
          <t>AI vendor security certifications verified (SOC 2, ISO 27001)</t>
        </is>
      </c>
      <c r="C55" s="11" t="n"/>
      <c r="D55" s="12" t="n"/>
    </row>
    <row r="56">
      <c r="A56" s="11" t="inlineStr">
        <is>
          <t>5.2</t>
        </is>
      </c>
      <c r="B56" s="12" t="inlineStr">
        <is>
          <t>Vendor security questionnaire completed and reviewed</t>
        </is>
      </c>
      <c r="C56" s="11" t="n"/>
      <c r="D56" s="12" t="n"/>
    </row>
    <row r="57">
      <c r="A57" s="11" t="inlineStr">
        <is>
          <t>5.3</t>
        </is>
      </c>
      <c r="B57" s="12" t="inlineStr">
        <is>
          <t>Vendor incident notification commitments documented</t>
        </is>
      </c>
      <c r="C57" s="11" t="n"/>
      <c r="D57" s="12" t="n"/>
    </row>
    <row r="58">
      <c r="A58" s="11" t="inlineStr">
        <is>
          <t>5.4</t>
        </is>
      </c>
      <c r="B58" s="12" t="inlineStr">
        <is>
          <t>Vendor business continuity/disaster recovery reviewed</t>
        </is>
      </c>
      <c r="C58" s="11" t="n"/>
      <c r="D58" s="12" t="n"/>
    </row>
    <row r="59">
      <c r="A59" s="11" t="inlineStr">
        <is>
          <t>5.5</t>
        </is>
      </c>
      <c r="B59" s="12" t="inlineStr">
        <is>
          <t>Vendor sub-processor list reviewed and approved</t>
        </is>
      </c>
      <c r="C59" s="11" t="n"/>
      <c r="D59" s="12" t="n"/>
    </row>
    <row r="60">
      <c r="A60" s="11" t="inlineStr">
        <is>
          <t>5.6</t>
        </is>
      </c>
      <c r="B60" s="12" t="inlineStr">
        <is>
          <t>Vendor contract includes data protection requirements</t>
        </is>
      </c>
      <c r="C60" s="11" t="n"/>
      <c r="D60" s="12" t="n"/>
    </row>
    <row r="61">
      <c r="A61" s="11" t="inlineStr">
        <is>
          <t>5.7</t>
        </is>
      </c>
      <c r="B61" s="12" t="inlineStr">
        <is>
          <t>Vendor's AI model training practices reviewed (use of customer data)</t>
        </is>
      </c>
      <c r="C61" s="11" t="n"/>
      <c r="D61" s="12" t="n"/>
    </row>
    <row r="62">
      <c r="A62" s="11" t="inlineStr">
        <is>
          <t>5.8</t>
        </is>
      </c>
      <c r="B62" s="12" t="inlineStr">
        <is>
          <t>Exit strategy defined for AI vendor transition</t>
        </is>
      </c>
      <c r="C62" s="11" t="n"/>
      <c r="D62" s="12" t="n"/>
    </row>
    <row r="63">
      <c r="B63" s="13" t="inlineStr">
        <is>
          <t>Section score (items rated Yes, out of 8)</t>
        </is>
      </c>
      <c r="C63" s="14">
        <f>COUNTIF(C55:C62,"Yes")&amp;" / 8"</f>
        <v/>
      </c>
    </row>
    <row r="65" ht="22" customHeight="1">
      <c r="A65" s="10" t="inlineStr">
        <is>
          <t>Section 6: Compliance and Regulatory</t>
        </is>
      </c>
    </row>
    <row r="66">
      <c r="A66" s="11" t="inlineStr">
        <is>
          <t>6.1</t>
        </is>
      </c>
      <c r="B66" s="12" t="inlineStr">
        <is>
          <t>GDPR/privacy requirements addressed for AI processing</t>
        </is>
      </c>
      <c r="C66" s="11" t="n"/>
      <c r="D66" s="12" t="n"/>
    </row>
    <row r="67">
      <c r="A67" s="11" t="inlineStr">
        <is>
          <t>6.2</t>
        </is>
      </c>
      <c r="B67" s="12" t="inlineStr">
        <is>
          <t>Industry-specific regulations mapped to AI usage (HIPAA, SOX, etc.)</t>
        </is>
      </c>
      <c r="C67" s="11" t="n"/>
      <c r="D67" s="12" t="n"/>
    </row>
    <row r="68">
      <c r="A68" s="11" t="inlineStr">
        <is>
          <t>6.3</t>
        </is>
      </c>
      <c r="B68" s="12" t="inlineStr">
        <is>
          <t>AI transparency/explainability requirements identified</t>
        </is>
      </c>
      <c r="C68" s="11" t="n"/>
      <c r="D68" s="12" t="n"/>
    </row>
    <row r="69">
      <c r="A69" s="11" t="inlineStr">
        <is>
          <t>6.4</t>
        </is>
      </c>
      <c r="B69" s="12" t="inlineStr">
        <is>
          <t>Bias and fairness assessments conducted for AI outputs</t>
        </is>
      </c>
      <c r="C69" s="11" t="n"/>
      <c r="D69" s="12" t="n"/>
    </row>
    <row r="70">
      <c r="A70" s="11" t="inlineStr">
        <is>
          <t>6.5</t>
        </is>
      </c>
      <c r="B70" s="12" t="inlineStr">
        <is>
          <t>Record-keeping requirements for AI-assisted decisions documented</t>
        </is>
      </c>
      <c r="C70" s="11" t="n"/>
      <c r="D70" s="12" t="n"/>
    </row>
    <row r="71">
      <c r="A71" s="11" t="inlineStr">
        <is>
          <t>6.6</t>
        </is>
      </c>
      <c r="B71" s="12" t="inlineStr">
        <is>
          <t>Customer/user notification requirements for AI usage identified</t>
        </is>
      </c>
      <c r="C71" s="11" t="n"/>
      <c r="D71" s="12" t="n"/>
    </row>
    <row r="72">
      <c r="A72" s="11" t="inlineStr">
        <is>
          <t>6.7</t>
        </is>
      </c>
      <c r="B72" s="12" t="inlineStr">
        <is>
          <t>Cross-border data transfer requirements assessed</t>
        </is>
      </c>
      <c r="C72" s="11" t="n"/>
      <c r="D72" s="12" t="n"/>
    </row>
    <row r="73">
      <c r="B73" s="13" t="inlineStr">
        <is>
          <t>Section score (items rated Yes, out of 7)</t>
        </is>
      </c>
      <c r="C73" s="14">
        <f>COUNTIF(C66:C72,"Yes")&amp;" / 7"</f>
        <v/>
      </c>
    </row>
    <row r="75" ht="22" customHeight="1">
      <c r="A75" s="10" t="inlineStr">
        <is>
          <t>Section 7: Training and Awareness</t>
        </is>
      </c>
    </row>
    <row r="76">
      <c r="A76" s="11" t="inlineStr">
        <is>
          <t>7.1</t>
        </is>
      </c>
      <c r="B76" s="12" t="inlineStr">
        <is>
          <t>AI security awareness training provided to all employees</t>
        </is>
      </c>
      <c r="C76" s="11" t="n"/>
      <c r="D76" s="12" t="n"/>
    </row>
    <row r="77">
      <c r="A77" s="11" t="inlineStr">
        <is>
          <t>7.2</t>
        </is>
      </c>
      <c r="B77" s="12" t="inlineStr">
        <is>
          <t>Role-specific AI training for high-risk users</t>
        </is>
      </c>
      <c r="C77" s="11" t="n"/>
      <c r="D77" s="12" t="n"/>
    </row>
    <row r="78">
      <c r="A78" s="11" t="inlineStr">
        <is>
          <t>7.3</t>
        </is>
      </c>
      <c r="B78" s="12" t="inlineStr">
        <is>
          <t>AI policy acknowledgment collected from all employees</t>
        </is>
      </c>
      <c r="C78" s="11" t="n"/>
      <c r="D78" s="12" t="n"/>
    </row>
    <row r="79">
      <c r="A79" s="11" t="inlineStr">
        <is>
          <t>7.4</t>
        </is>
      </c>
      <c r="B79" s="12" t="inlineStr">
        <is>
          <t>Training materials updated when AI tools/policies change</t>
        </is>
      </c>
      <c r="C79" s="11" t="n"/>
      <c r="D79" s="12" t="n"/>
    </row>
    <row r="80">
      <c r="A80" s="11" t="inlineStr">
        <is>
          <t>7.5</t>
        </is>
      </c>
      <c r="B80" s="12" t="inlineStr">
        <is>
          <t>Phishing/social engineering training includes AI-related threats</t>
        </is>
      </c>
      <c r="C80" s="11" t="n"/>
      <c r="D80" s="12" t="n"/>
    </row>
    <row r="81">
      <c r="B81" s="13" t="inlineStr">
        <is>
          <t>Section score (items rated Yes, out of 5)</t>
        </is>
      </c>
      <c r="C81" s="14">
        <f>COUNTIF(C76:C80,"Yes")&amp;" / 5"</f>
        <v/>
      </c>
    </row>
    <row r="83">
      <c r="A83" s="15" t="inlineStr">
        <is>
          <t>Provided free by Aona AI (aona.ai). See the Summary sheet for scores and your overall risk level.</t>
        </is>
      </c>
    </row>
  </sheetData>
  <mergeCells count="17">
    <mergeCell ref="A4:B4"/>
    <mergeCell ref="A1:D1"/>
    <mergeCell ref="A75:D75"/>
    <mergeCell ref="A9:D9"/>
    <mergeCell ref="C6:D6"/>
    <mergeCell ref="A22:D22"/>
    <mergeCell ref="A83:D83"/>
    <mergeCell ref="C5:D5"/>
    <mergeCell ref="A5:B5"/>
    <mergeCell ref="A54:D54"/>
    <mergeCell ref="A65:D65"/>
    <mergeCell ref="A43:D43"/>
    <mergeCell ref="A33:D33"/>
    <mergeCell ref="C3:D3"/>
    <mergeCell ref="A3:B3"/>
    <mergeCell ref="A6:B6"/>
    <mergeCell ref="C4:D4"/>
  </mergeCells>
  <conditionalFormatting sqref="C10:C80">
    <cfRule type="cellIs" priority="1" operator="equal" dxfId="0">
      <formula>"Yes"</formula>
    </cfRule>
    <cfRule type="cellIs" priority="2" operator="equal" dxfId="1">
      <formula>"Partial"</formula>
    </cfRule>
    <cfRule type="cellIs" priority="3" operator="equal" dxfId="2">
      <formula>"No"</formula>
    </cfRule>
    <cfRule type="cellIs" priority="4" operator="equal" dxfId="3">
      <formula>"N/A"</formula>
    </cfRule>
  </conditionalFormatting>
  <dataValidations count="1">
    <dataValidation sqref="C10 C11 C12 C13 C14 C15 C16 C17 C18 C19 C23 C24 C25 C26 C27 C28 C29 C30 C34 C35 C36 C37 C38 C39 C40 C44 C45 C46 C47 C48 C49 C50 C51 C55 C56 C57 C58 C59 C60 C61 C62 C66 C67 C68 C69 C70 C71 C72 C76 C77 C78 C79 C80" showDropDown="0" showInputMessage="0" showErrorMessage="1" allowBlank="1" errorTitle="Invalid rating" error="Choose Yes, Partial, No or N/A." type="list">
      <formula1>"Yes,Partial,No,N/A"</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H29"/>
  <sheetViews>
    <sheetView showGridLines="0" workbookViewId="0">
      <selection activeCell="A1" sqref="A1"/>
    </sheetView>
  </sheetViews>
  <sheetFormatPr baseColWidth="8" defaultRowHeight="15"/>
  <cols>
    <col width="4" customWidth="1" min="1" max="1"/>
    <col width="38" customWidth="1" min="2" max="2"/>
    <col width="10" customWidth="1" min="3" max="3"/>
    <col width="10" customWidth="1" min="4" max="4"/>
    <col width="10" customWidth="1" min="5" max="5"/>
    <col width="10" customWidth="1" min="6" max="6"/>
    <col width="10" customWidth="1" min="7" max="7"/>
    <col width="14" customWidth="1" min="8" max="8"/>
  </cols>
  <sheetData>
    <row r="1" ht="30" customHeight="1">
      <c r="B1" s="5" t="inlineStr">
        <is>
          <t>Overall Risk Assessment Summary</t>
        </is>
      </c>
    </row>
    <row r="3">
      <c r="B3" s="9" t="inlineStr">
        <is>
          <t>Section</t>
        </is>
      </c>
      <c r="C3" s="8" t="inlineStr">
        <is>
          <t>Items</t>
        </is>
      </c>
      <c r="D3" s="8" t="inlineStr">
        <is>
          <t>Yes</t>
        </is>
      </c>
      <c r="E3" s="8" t="inlineStr">
        <is>
          <t>Partial</t>
        </is>
      </c>
      <c r="F3" s="8" t="inlineStr">
        <is>
          <t>No</t>
        </is>
      </c>
      <c r="G3" s="8" t="inlineStr">
        <is>
          <t>N/A</t>
        </is>
      </c>
      <c r="H3" s="8" t="inlineStr">
        <is>
          <t>Score</t>
        </is>
      </c>
    </row>
    <row r="4">
      <c r="B4" s="16" t="inlineStr">
        <is>
          <t>1. Data Security and Privacy</t>
        </is>
      </c>
      <c r="C4" s="11" t="n">
        <v>10</v>
      </c>
      <c r="D4" s="11">
        <f>COUNTIF(Checklist!C10:C19,"Yes")</f>
        <v/>
      </c>
      <c r="E4" s="11">
        <f>COUNTIF(Checklist!C10:C19,"Partial")</f>
        <v/>
      </c>
      <c r="F4" s="11">
        <f>COUNTIF(Checklist!C10:C19,"No")</f>
        <v/>
      </c>
      <c r="G4" s="11">
        <f>COUNTIF(Checklist!C10:C19,"N/A")</f>
        <v/>
      </c>
      <c r="H4" s="17">
        <f>D4&amp;" / "&amp;C4</f>
        <v/>
      </c>
    </row>
    <row r="5">
      <c r="B5" s="16" t="inlineStr">
        <is>
          <t>2. Access Control and Authentication</t>
        </is>
      </c>
      <c r="C5" s="11" t="n">
        <v>8</v>
      </c>
      <c r="D5" s="11">
        <f>COUNTIF(Checklist!C23:C30,"Yes")</f>
        <v/>
      </c>
      <c r="E5" s="11">
        <f>COUNTIF(Checklist!C23:C30,"Partial")</f>
        <v/>
      </c>
      <c r="F5" s="11">
        <f>COUNTIF(Checklist!C23:C30,"No")</f>
        <v/>
      </c>
      <c r="G5" s="11">
        <f>COUNTIF(Checklist!C23:C30,"N/A")</f>
        <v/>
      </c>
      <c r="H5" s="17">
        <f>D5&amp;" / "&amp;C5</f>
        <v/>
      </c>
    </row>
    <row r="6">
      <c r="B6" s="16" t="inlineStr">
        <is>
          <t>3. Shadow AI Discovery</t>
        </is>
      </c>
      <c r="C6" s="11" t="n">
        <v>7</v>
      </c>
      <c r="D6" s="11">
        <f>COUNTIF(Checklist!C34:C40,"Yes")</f>
        <v/>
      </c>
      <c r="E6" s="11">
        <f>COUNTIF(Checklist!C34:C40,"Partial")</f>
        <v/>
      </c>
      <c r="F6" s="11">
        <f>COUNTIF(Checklist!C34:C40,"No")</f>
        <v/>
      </c>
      <c r="G6" s="11">
        <f>COUNTIF(Checklist!C34:C40,"N/A")</f>
        <v/>
      </c>
      <c r="H6" s="17">
        <f>D6&amp;" / "&amp;C6</f>
        <v/>
      </c>
    </row>
    <row r="7">
      <c r="B7" s="16" t="inlineStr">
        <is>
          <t>4. Governance and Policy</t>
        </is>
      </c>
      <c r="C7" s="11" t="n">
        <v>8</v>
      </c>
      <c r="D7" s="11">
        <f>COUNTIF(Checklist!C44:C51,"Yes")</f>
        <v/>
      </c>
      <c r="E7" s="11">
        <f>COUNTIF(Checklist!C44:C51,"Partial")</f>
        <v/>
      </c>
      <c r="F7" s="11">
        <f>COUNTIF(Checklist!C44:C51,"No")</f>
        <v/>
      </c>
      <c r="G7" s="11">
        <f>COUNTIF(Checklist!C44:C51,"N/A")</f>
        <v/>
      </c>
      <c r="H7" s="17">
        <f>D7&amp;" / "&amp;C7</f>
        <v/>
      </c>
    </row>
    <row r="8">
      <c r="B8" s="16" t="inlineStr">
        <is>
          <t>5. Vendor Risk Management</t>
        </is>
      </c>
      <c r="C8" s="11" t="n">
        <v>8</v>
      </c>
      <c r="D8" s="11">
        <f>COUNTIF(Checklist!C55:C62,"Yes")</f>
        <v/>
      </c>
      <c r="E8" s="11">
        <f>COUNTIF(Checklist!C55:C62,"Partial")</f>
        <v/>
      </c>
      <c r="F8" s="11">
        <f>COUNTIF(Checklist!C55:C62,"No")</f>
        <v/>
      </c>
      <c r="G8" s="11">
        <f>COUNTIF(Checklist!C55:C62,"N/A")</f>
        <v/>
      </c>
      <c r="H8" s="17">
        <f>D8&amp;" / "&amp;C8</f>
        <v/>
      </c>
    </row>
    <row r="9">
      <c r="B9" s="16" t="inlineStr">
        <is>
          <t>6. Compliance and Regulatory</t>
        </is>
      </c>
      <c r="C9" s="11" t="n">
        <v>7</v>
      </c>
      <c r="D9" s="11">
        <f>COUNTIF(Checklist!C66:C72,"Yes")</f>
        <v/>
      </c>
      <c r="E9" s="11">
        <f>COUNTIF(Checklist!C66:C72,"Partial")</f>
        <v/>
      </c>
      <c r="F9" s="11">
        <f>COUNTIF(Checklist!C66:C72,"No")</f>
        <v/>
      </c>
      <c r="G9" s="11">
        <f>COUNTIF(Checklist!C66:C72,"N/A")</f>
        <v/>
      </c>
      <c r="H9" s="17">
        <f>D9&amp;" / "&amp;C9</f>
        <v/>
      </c>
    </row>
    <row r="10">
      <c r="B10" s="16" t="inlineStr">
        <is>
          <t>7. Training and Awareness</t>
        </is>
      </c>
      <c r="C10" s="11" t="n">
        <v>5</v>
      </c>
      <c r="D10" s="11">
        <f>COUNTIF(Checklist!C76:C80,"Yes")</f>
        <v/>
      </c>
      <c r="E10" s="11">
        <f>COUNTIF(Checklist!C76:C80,"Partial")</f>
        <v/>
      </c>
      <c r="F10" s="11">
        <f>COUNTIF(Checklist!C76:C80,"No")</f>
        <v/>
      </c>
      <c r="G10" s="11">
        <f>COUNTIF(Checklist!C76:C80,"N/A")</f>
        <v/>
      </c>
      <c r="H10" s="17">
        <f>D10&amp;" / "&amp;C10</f>
        <v/>
      </c>
    </row>
    <row r="11">
      <c r="B11" s="18" t="inlineStr">
        <is>
          <t>TOTAL</t>
        </is>
      </c>
      <c r="C11" s="19">
        <f>SUM(C4:C10)</f>
        <v/>
      </c>
      <c r="D11" s="19">
        <f>SUM(D4:D10)</f>
        <v/>
      </c>
      <c r="E11" s="19">
        <f>SUM(E4:E10)</f>
        <v/>
      </c>
      <c r="F11" s="19">
        <f>SUM(F4:F10)</f>
        <v/>
      </c>
      <c r="G11" s="19">
        <f>SUM(G4:G10)</f>
        <v/>
      </c>
      <c r="H11" s="20">
        <f>D11&amp;" / "&amp;C11</f>
        <v/>
      </c>
    </row>
    <row r="13">
      <c r="B13" s="6" t="inlineStr">
        <is>
          <t>Overall score</t>
        </is>
      </c>
      <c r="C13" s="21">
        <f>D11/53</f>
        <v/>
      </c>
    </row>
    <row r="14" ht="24" customHeight="1">
      <c r="B14" s="6" t="inlineStr">
        <is>
          <t>Risk level (auto)</t>
        </is>
      </c>
      <c r="C14" s="22">
        <f>IF(D11&gt;=43,"Low risk: strong AI governance posture",IF(D11&gt;=32,"Medium risk: improvements needed in specific areas",IF(D11&gt;=21,"High risk: significant gaps requiring urgent attention","Critical risk: fundamental AI governance framework needed")))</f>
        <v/>
      </c>
    </row>
    <row r="16">
      <c r="B16" s="6" t="inlineStr">
        <is>
          <t>Risk level guide</t>
        </is>
      </c>
    </row>
    <row r="17">
      <c r="B17" s="23" t="inlineStr">
        <is>
          <t>43 to 53 (80%+): Low risk. Strong AI governance posture.</t>
        </is>
      </c>
    </row>
    <row r="18">
      <c r="B18" s="23" t="inlineStr">
        <is>
          <t>32 to 42 (60 to 79%): Medium risk. Improvements needed in specific areas.</t>
        </is>
      </c>
    </row>
    <row r="19">
      <c r="B19" s="23" t="inlineStr">
        <is>
          <t>21 to 31 (40 to 59%): High risk. Significant gaps requiring urgent attention.</t>
        </is>
      </c>
    </row>
    <row r="20">
      <c r="B20" s="23" t="inlineStr">
        <is>
          <t>0 to 20 (under 40%): Critical risk. Fundamental AI governance framework needed.</t>
        </is>
      </c>
    </row>
    <row r="22">
      <c r="B22" s="6" t="inlineStr">
        <is>
          <t>Top priority remediation items</t>
        </is>
      </c>
    </row>
    <row r="23">
      <c r="A23" s="24" t="inlineStr">
        <is>
          <t>1.</t>
        </is>
      </c>
      <c r="B23" s="16" t="n"/>
    </row>
    <row r="24">
      <c r="A24" s="24" t="inlineStr">
        <is>
          <t>2.</t>
        </is>
      </c>
      <c r="B24" s="16" t="n"/>
    </row>
    <row r="25">
      <c r="A25" s="24" t="inlineStr">
        <is>
          <t>3.</t>
        </is>
      </c>
      <c r="B25" s="16" t="n"/>
    </row>
    <row r="27">
      <c r="B27" s="6" t="inlineStr">
        <is>
          <t>Next review date</t>
        </is>
      </c>
      <c r="C27" s="25" t="inlineStr">
        <is>
          <t>[DATE]</t>
        </is>
      </c>
    </row>
    <row r="29">
      <c r="B29" s="26" t="inlineStr">
        <is>
          <t>Provided free by Aona AI (aona.ai). Aona discovers every AI tool in use across your organisation, monitors what data flows into them, and keeps your AI inventory audit-ready.</t>
        </is>
      </c>
    </row>
  </sheetData>
  <mergeCells count="10">
    <mergeCell ref="B17:H17"/>
    <mergeCell ref="B18:H18"/>
    <mergeCell ref="B1:H1"/>
    <mergeCell ref="C14:H14"/>
    <mergeCell ref="B24:H24"/>
    <mergeCell ref="B29:H29"/>
    <mergeCell ref="B25:H25"/>
    <mergeCell ref="B19:H19"/>
    <mergeCell ref="B20:H20"/>
    <mergeCell ref="B23:H2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2026-07-14T11:23:53Z</dcterms:created>
  <dcterms:modified xmlns:dcterms="http://purl.org/dc/terms/" xmlns:xsi="http://www.w3.org/2001/XMLSchema-instance" xsi:type="dcterms:W3CDTF">2026-07-14T11:23:53Z</dcterms:modified>
</cp:coreProperties>
</file>